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lize\Downloads\ARCHIVOS SAP EGRESOS\"/>
    </mc:Choice>
  </mc:AlternateContent>
  <xr:revisionPtr revIDLastSave="0" documentId="13_ncr:1_{0888B215-849F-44B4-9317-B67ECA4B846A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I13" i="1"/>
  <c r="H13" i="1"/>
  <c r="G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<sst xmlns="http://schemas.openxmlformats.org/spreadsheetml/2006/main" count="85" uniqueCount="56">
  <si>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</si>
  <si>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</si>
  <si>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</si>
  <si>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</si>
  <si>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</si>
  <si>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</si>
  <si>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</si>
  <si>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</si>
  <si>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</si>
  <si>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</si>
  <si>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</si>
  <si>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</si>
  <si>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</si>
  <si>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</si>
  <si>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</si>
  <si>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</si>
  <si>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</si>
  <si>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</si>
  <si>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</si>
  <si>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</si>
  <si>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</si>
  <si>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JMPA ADM CORRECTAMEN</t>
  </si>
  <si>
    <t>5130</t>
  </si>
  <si>
    <t>BIENES MUEBLES</t>
  </si>
  <si>
    <t>31120M29A010000</t>
  </si>
  <si>
    <t>H. CONSEJO DIRECTIVO</t>
  </si>
  <si>
    <t>Porcentaje</t>
  </si>
  <si>
    <t>E0003</t>
  </si>
  <si>
    <t>JMAPA CON RECURSOS A</t>
  </si>
  <si>
    <t>5150</t>
  </si>
  <si>
    <t>31120M29A030000</t>
  </si>
  <si>
    <t>COORD DE CONTAB Y F</t>
  </si>
  <si>
    <t>E0002</t>
  </si>
  <si>
    <t>USUARIOS CON SERVICI</t>
  </si>
  <si>
    <t>5190</t>
  </si>
  <si>
    <t>31120M29A020000</t>
  </si>
  <si>
    <t>AREA COMERCIAL</t>
  </si>
  <si>
    <t>E0005</t>
  </si>
  <si>
    <t>REPORTES ATENDIDOS</t>
  </si>
  <si>
    <t>5410</t>
  </si>
  <si>
    <t>31120M29A050000</t>
  </si>
  <si>
    <t>OPERACION Y MTTO</t>
  </si>
  <si>
    <t>5490</t>
  </si>
  <si>
    <t>E0004</t>
  </si>
  <si>
    <t>REDES HI Y SANITARIA</t>
  </si>
  <si>
    <t>5620</t>
  </si>
  <si>
    <t>31120M29A040000</t>
  </si>
  <si>
    <t>COORDINACION TECNICA</t>
  </si>
  <si>
    <t>E0006</t>
  </si>
  <si>
    <t>TRATAMIENTO RESIDUAL</t>
  </si>
  <si>
    <t>31120M29A060000</t>
  </si>
  <si>
    <t>COORD PLANTA TRAT</t>
  </si>
  <si>
    <t>5690</t>
  </si>
  <si>
    <t>6130</t>
  </si>
  <si>
    <t>OBRA</t>
  </si>
  <si>
    <t>Junta Municipal de Agua Potable y Alcantarillado de San Felipe, Gto.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</si>
</sst>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/>
  </cellStyleXfs>
  <cellXfs count="2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49" fontId="7" fillId="0" borderId="7" xfId="2" applyNumberFormat="1" applyFont="1" applyBorder="1" applyAlignment="1" applyProtection="1">
      <alignment horizontal="center" vertical="top" wrapText="1"/>
      <protection locked="0"/>
    </xf>
    <xf numFmtId="4" fontId="7" fillId="0" borderId="8" xfId="3" applyNumberFormat="1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7" fillId="0" borderId="8" xfId="1" applyNumberFormat="1" applyFont="1" applyBorder="1" applyAlignment="1" applyProtection="1">
      <alignment horizontal="center" vertical="center" wrapText="1"/>
      <protection locked="0"/>
    </xf>
    <xf numFmtId="10" fontId="7" fillId="0" borderId="8" xfId="1" applyNumberFormat="1" applyFont="1" applyBorder="1" applyAlignment="1" applyProtection="1">
      <alignment vertical="center" wrapText="1"/>
      <protection locked="0"/>
    </xf>
    <xf numFmtId="4" fontId="5" fillId="0" borderId="8" xfId="0" applyNumberFormat="1" applyFont="1" applyBorder="1"/>
    <xf numFmtId="10" fontId="8" fillId="0" borderId="9" xfId="1" applyNumberFormat="1" applyFont="1" applyFill="1" applyBorder="1" applyAlignment="1" applyProtection="1">
      <alignment vertical="center" wrapText="1"/>
      <protection locked="0"/>
    </xf>
    <xf numFmtId="0" fontId="7" fillId="3" borderId="8" xfId="3" applyFont="1" applyFill="1" applyBorder="1" applyAlignment="1" applyProtection="1">
      <alignment horizontal="center" wrapText="1"/>
      <protection locked="0"/>
    </xf>
  </cellXfs>
  <cellStyles count="4">
    <cellStyle name="Normal" xfId="0" builtinId="0"/>
    <cellStyle name="Normal 8" xfId="3" xr:uid="{3940515B-9C2F-419F-AD5C-58980C75A1F3}"/>
    <cellStyle name="Normal_141008Reportes Cuadros Institucionales-sectorialesADV" xfId="2" xr:uid="{B9E2A1B0-8809-4879-909C-09F65E832F7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5" sqref="B15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16" t="s">
        <v>1</v>
      </c>
      <c r="L2" s="14"/>
      <c r="M2" s="15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7" t="s">
        <v>20</v>
      </c>
      <c r="B4" s="17" t="s">
        <v>21</v>
      </c>
      <c r="C4" s="17" t="s">
        <v>22</v>
      </c>
      <c r="D4" s="17" t="s">
        <v>23</v>
      </c>
      <c r="E4" s="17" t="s">
        <v>24</v>
      </c>
      <c r="F4" s="17" t="s">
        <v>25</v>
      </c>
      <c r="G4" s="18">
        <v>100000</v>
      </c>
      <c r="H4" s="18">
        <v>100000</v>
      </c>
      <c r="I4" s="18">
        <v>0</v>
      </c>
      <c r="J4" s="19"/>
      <c r="K4" s="19"/>
      <c r="L4" s="19"/>
      <c r="M4" s="20" t="s">
        <v>26</v>
      </c>
      <c r="N4" s="21">
        <f t="shared" ref="N4:N12" si="0">IF(G4&gt;0,I4/G4,0)</f>
        <v>0</v>
      </c>
      <c r="O4" s="21">
        <f t="shared" ref="O4:O12" si="1">IF(H4&gt;0,I4/H4,0)</f>
        <v>0</v>
      </c>
      <c r="P4" s="22">
        <f t="shared" ref="P4:P13" si="2">IF(J4=0,0,L4/J4)</f>
        <v>0</v>
      </c>
      <c r="Q4" s="22">
        <f t="shared" ref="Q4:Q13" si="3"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7" t="s">
        <v>27</v>
      </c>
      <c r="B5" s="17" t="s">
        <v>28</v>
      </c>
      <c r="C5" s="17" t="s">
        <v>29</v>
      </c>
      <c r="D5" s="17" t="s">
        <v>23</v>
      </c>
      <c r="E5" s="17" t="s">
        <v>30</v>
      </c>
      <c r="F5" s="17" t="s">
        <v>31</v>
      </c>
      <c r="G5" s="18">
        <v>37785.839999999997</v>
      </c>
      <c r="H5" s="18">
        <v>37785.839999999997</v>
      </c>
      <c r="I5" s="18">
        <v>0</v>
      </c>
      <c r="J5" s="19"/>
      <c r="K5" s="19"/>
      <c r="L5" s="19"/>
      <c r="M5" s="20" t="s">
        <v>26</v>
      </c>
      <c r="N5" s="21">
        <f t="shared" si="0"/>
        <v>0</v>
      </c>
      <c r="O5" s="21">
        <f t="shared" si="1"/>
        <v>0</v>
      </c>
      <c r="P5" s="22">
        <f t="shared" si="2"/>
        <v>0</v>
      </c>
      <c r="Q5" s="22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7" t="s">
        <v>32</v>
      </c>
      <c r="B6" s="17" t="s">
        <v>33</v>
      </c>
      <c r="C6" s="17" t="s">
        <v>34</v>
      </c>
      <c r="D6" s="17" t="s">
        <v>23</v>
      </c>
      <c r="E6" s="17" t="s">
        <v>35</v>
      </c>
      <c r="F6" s="17" t="s">
        <v>36</v>
      </c>
      <c r="G6" s="18">
        <v>520000</v>
      </c>
      <c r="H6" s="18">
        <v>520000</v>
      </c>
      <c r="I6" s="18">
        <v>0</v>
      </c>
      <c r="J6" s="19"/>
      <c r="K6" s="19"/>
      <c r="L6" s="19"/>
      <c r="M6" s="20" t="s">
        <v>26</v>
      </c>
      <c r="N6" s="21">
        <f t="shared" si="0"/>
        <v>0</v>
      </c>
      <c r="O6" s="21">
        <f t="shared" si="1"/>
        <v>0</v>
      </c>
      <c r="P6" s="22">
        <f t="shared" si="2"/>
        <v>0</v>
      </c>
      <c r="Q6" s="22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7" t="s">
        <v>37</v>
      </c>
      <c r="B7" s="17" t="s">
        <v>38</v>
      </c>
      <c r="C7" s="17" t="s">
        <v>39</v>
      </c>
      <c r="D7" s="17" t="s">
        <v>23</v>
      </c>
      <c r="E7" s="17" t="s">
        <v>40</v>
      </c>
      <c r="F7" s="17" t="s">
        <v>41</v>
      </c>
      <c r="G7" s="18">
        <v>461000</v>
      </c>
      <c r="H7" s="18">
        <v>461000</v>
      </c>
      <c r="I7" s="18">
        <v>0</v>
      </c>
      <c r="J7" s="19"/>
      <c r="K7" s="19"/>
      <c r="L7" s="19"/>
      <c r="M7" s="20" t="s">
        <v>26</v>
      </c>
      <c r="N7" s="21">
        <f t="shared" si="0"/>
        <v>0</v>
      </c>
      <c r="O7" s="21">
        <f t="shared" si="1"/>
        <v>0</v>
      </c>
      <c r="P7" s="22">
        <f t="shared" si="2"/>
        <v>0</v>
      </c>
      <c r="Q7" s="22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7" t="s">
        <v>32</v>
      </c>
      <c r="B8" s="17" t="s">
        <v>33</v>
      </c>
      <c r="C8" s="17" t="s">
        <v>42</v>
      </c>
      <c r="D8" s="17" t="s">
        <v>23</v>
      </c>
      <c r="E8" s="17" t="s">
        <v>35</v>
      </c>
      <c r="F8" s="17" t="s">
        <v>36</v>
      </c>
      <c r="G8" s="18">
        <v>45930.35</v>
      </c>
      <c r="H8" s="18">
        <v>45930.35</v>
      </c>
      <c r="I8" s="18">
        <v>0</v>
      </c>
      <c r="J8" s="19"/>
      <c r="K8" s="19"/>
      <c r="L8" s="19"/>
      <c r="M8" s="20" t="s">
        <v>26</v>
      </c>
      <c r="N8" s="21">
        <f t="shared" si="0"/>
        <v>0</v>
      </c>
      <c r="O8" s="21">
        <f t="shared" si="1"/>
        <v>0</v>
      </c>
      <c r="P8" s="22">
        <f t="shared" si="2"/>
        <v>0</v>
      </c>
      <c r="Q8" s="22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7" t="s">
        <v>43</v>
      </c>
      <c r="B9" s="17" t="s">
        <v>44</v>
      </c>
      <c r="C9" s="17" t="s">
        <v>45</v>
      </c>
      <c r="D9" s="17" t="s">
        <v>23</v>
      </c>
      <c r="E9" s="17" t="s">
        <v>46</v>
      </c>
      <c r="F9" s="17" t="s">
        <v>47</v>
      </c>
      <c r="G9" s="18">
        <v>400000</v>
      </c>
      <c r="H9" s="18">
        <v>400000</v>
      </c>
      <c r="I9" s="18">
        <v>0</v>
      </c>
      <c r="J9" s="19"/>
      <c r="K9" s="19"/>
      <c r="L9" s="19"/>
      <c r="M9" s="20" t="s">
        <v>26</v>
      </c>
      <c r="N9" s="21">
        <f t="shared" si="0"/>
        <v>0</v>
      </c>
      <c r="O9" s="21">
        <f t="shared" si="1"/>
        <v>0</v>
      </c>
      <c r="P9" s="22">
        <f t="shared" si="2"/>
        <v>0</v>
      </c>
      <c r="Q9" s="22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7" t="s">
        <v>48</v>
      </c>
      <c r="B10" s="17" t="s">
        <v>49</v>
      </c>
      <c r="C10" s="17" t="s">
        <v>45</v>
      </c>
      <c r="D10" s="17" t="s">
        <v>23</v>
      </c>
      <c r="E10" s="17" t="s">
        <v>50</v>
      </c>
      <c r="F10" s="17" t="s">
        <v>51</v>
      </c>
      <c r="G10" s="18">
        <v>150000</v>
      </c>
      <c r="H10" s="18">
        <v>150000</v>
      </c>
      <c r="I10" s="18">
        <v>100153.61</v>
      </c>
      <c r="J10" s="19"/>
      <c r="K10" s="19"/>
      <c r="L10" s="19"/>
      <c r="M10" s="20" t="s">
        <v>26</v>
      </c>
      <c r="N10" s="21">
        <f t="shared" si="0"/>
        <v>0.66769073333333329</v>
      </c>
      <c r="O10" s="21">
        <f t="shared" si="1"/>
        <v>0.66769073333333329</v>
      </c>
      <c r="P10" s="22">
        <f t="shared" si="2"/>
        <v>0</v>
      </c>
      <c r="Q10" s="22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7" t="s">
        <v>32</v>
      </c>
      <c r="B11" s="17" t="s">
        <v>33</v>
      </c>
      <c r="C11" s="17" t="s">
        <v>52</v>
      </c>
      <c r="D11" s="17" t="s">
        <v>23</v>
      </c>
      <c r="E11" s="17" t="s">
        <v>35</v>
      </c>
      <c r="F11" s="17" t="s">
        <v>36</v>
      </c>
      <c r="G11" s="18">
        <v>35000</v>
      </c>
      <c r="H11" s="18">
        <v>35000</v>
      </c>
      <c r="I11" s="18">
        <v>0</v>
      </c>
      <c r="J11" s="19"/>
      <c r="K11" s="19"/>
      <c r="L11" s="19"/>
      <c r="M11" s="20" t="s">
        <v>26</v>
      </c>
      <c r="N11" s="21">
        <f t="shared" si="0"/>
        <v>0</v>
      </c>
      <c r="O11" s="21">
        <f t="shared" si="1"/>
        <v>0</v>
      </c>
      <c r="P11" s="22">
        <f t="shared" si="2"/>
        <v>0</v>
      </c>
      <c r="Q11" s="22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7" t="s">
        <v>43</v>
      </c>
      <c r="B12" s="17" t="s">
        <v>44</v>
      </c>
      <c r="C12" s="17" t="s">
        <v>53</v>
      </c>
      <c r="D12" s="17" t="s">
        <v>54</v>
      </c>
      <c r="E12" s="17" t="s">
        <v>46</v>
      </c>
      <c r="F12" s="17" t="s">
        <v>47</v>
      </c>
      <c r="G12" s="18">
        <v>7227820</v>
      </c>
      <c r="H12" s="18">
        <v>7227820</v>
      </c>
      <c r="I12" s="18">
        <v>0</v>
      </c>
      <c r="J12" s="19"/>
      <c r="K12" s="19"/>
      <c r="L12" s="19"/>
      <c r="M12" s="20" t="s">
        <v>26</v>
      </c>
      <c r="N12" s="21">
        <f t="shared" si="0"/>
        <v>0</v>
      </c>
      <c r="O12" s="21">
        <f t="shared" si="1"/>
        <v>0</v>
      </c>
      <c r="P12" s="22">
        <f t="shared" si="2"/>
        <v>0</v>
      </c>
      <c r="Q12" s="22">
        <f t="shared" si="3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5">
      <c r="G13" s="23">
        <f>SUM(G4:G12)</f>
        <v>8977536.1899999995</v>
      </c>
      <c r="H13" s="23">
        <f>SUM(H4:H12)</f>
        <v>8977536.1899999995</v>
      </c>
      <c r="I13" s="23">
        <f>SUM(I4:I12)</f>
        <v>100153.61</v>
      </c>
      <c r="P13" s="24">
        <f t="shared" si="2"/>
        <v>0</v>
      </c>
      <c r="Q13" s="24">
        <f t="shared" si="3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Egresos JMAPA</cp:lastModifiedBy>
  <cp:revision/>
  <dcterms:created xsi:type="dcterms:W3CDTF">2024-04-08T20:30:24Z</dcterms:created>
  <dcterms:modified xsi:type="dcterms:W3CDTF">2024-05-01T03:47:24Z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